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070" activeTab="0"/>
  </bookViews>
  <sheets>
    <sheet name="плановые назначения" sheetId="1" r:id="rId1"/>
    <sheet name="фактически исполнено" sheetId="2" r:id="rId2"/>
    <sheet name="Лист3" sheetId="3" r:id="rId3"/>
  </sheets>
  <definedNames>
    <definedName name="_xlnm.Print_Area" localSheetId="1">'фактически исполнено'!$A$1:$K$22</definedName>
  </definedNames>
  <calcPr fullCalcOnLoad="1"/>
</workbook>
</file>

<file path=xl/sharedStrings.xml><?xml version="1.0" encoding="utf-8"?>
<sst xmlns="http://schemas.openxmlformats.org/spreadsheetml/2006/main" count="57" uniqueCount="29">
  <si>
    <t>А</t>
  </si>
  <si>
    <t>Безвозмездные перечисления</t>
  </si>
  <si>
    <t>Наименование муниципального образования</t>
  </si>
  <si>
    <t>Доходы, всего</t>
  </si>
  <si>
    <t>Расходы, всего</t>
  </si>
  <si>
    <t>Изменение остатков средств на счетах по учету средств бюджета (+, -)</t>
  </si>
  <si>
    <t>Акции и иные формы участия в капитале, находящиеся в муниципальной собственности</t>
  </si>
  <si>
    <t>Бюджетные кредиты от других бюджетов бюджетной системы Российской Федерации</t>
  </si>
  <si>
    <t>Предельная норма дефицита бюджета, %</t>
  </si>
  <si>
    <t>Дефицит бюджета, %</t>
  </si>
  <si>
    <t>(плановые назначения)</t>
  </si>
  <si>
    <t>Дефицит бюджета (-), профицит (+)</t>
  </si>
  <si>
    <t>(фактическое исполнение)</t>
  </si>
  <si>
    <t xml:space="preserve">Безвозмездные поступления </t>
  </si>
  <si>
    <t>Итого:</t>
  </si>
  <si>
    <t>-</t>
  </si>
  <si>
    <t xml:space="preserve"> -</t>
  </si>
  <si>
    <t>тыс. рублей</t>
  </si>
  <si>
    <t xml:space="preserve">Информация о соблюдении сельскими поселениями Мясниковского района </t>
  </si>
  <si>
    <t>Большесальское с/п</t>
  </si>
  <si>
    <t>Калининское с/п</t>
  </si>
  <si>
    <t>Краснокрымское с/п</t>
  </si>
  <si>
    <t>Крымское с/п</t>
  </si>
  <si>
    <t>Недвиговское с/п</t>
  </si>
  <si>
    <t>Петровское с/п</t>
  </si>
  <si>
    <t>Чалтырское с/п</t>
  </si>
  <si>
    <t>Информация о соблюдении сельскими поселениями Мясниковского района</t>
  </si>
  <si>
    <t>предельного размера дефицита местного бюджета, установленного статьей 921  Бюджетного Кодекса Российской Федерации</t>
  </si>
  <si>
    <t>на  01 января 2018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</si>
</sst>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;@"/>
    <numFmt numFmtId="165" formatCode="#,##0.0"/>
    <numFmt numFmtId="166" formatCode="_-* #,##0.0_р_._-;\-* #,##0.0_р_._-;_-* &quot;-&quot;?_р_._-;_-@_-"/>
    <numFmt numFmtId="167" formatCode="#,##0.0_ ;[Red]\-#,##0.0\ "/>
    <numFmt numFmtId="168" formatCode="#,##0.0_ ;\-#,##0.0\ "/>
    <numFmt numFmtId="169" formatCode="#,##0.00_ ;\-#,##0.00\ "/>
    <numFmt numFmtId="170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3" fontId="1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166" fontId="5" fillId="0" borderId="11" xfId="0" applyNumberFormat="1" applyFont="1" applyFill="1" applyBorder="1" applyAlignment="1">
      <alignment/>
    </xf>
    <xf numFmtId="43" fontId="5" fillId="0" borderId="11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left"/>
    </xf>
    <xf numFmtId="166" fontId="5" fillId="0" borderId="12" xfId="0" applyNumberFormat="1" applyFont="1" applyFill="1" applyBorder="1" applyAlignment="1">
      <alignment/>
    </xf>
    <xf numFmtId="43" fontId="5" fillId="0" borderId="0" xfId="0" applyNumberFormat="1" applyFont="1" applyFill="1" applyAlignment="1">
      <alignment/>
    </xf>
    <xf numFmtId="0" fontId="4" fillId="0" borderId="12" xfId="0" applyFont="1" applyFill="1" applyBorder="1" applyAlignment="1">
      <alignment horizontal="left"/>
    </xf>
    <xf numFmtId="166" fontId="4" fillId="0" borderId="11" xfId="0" applyNumberFormat="1" applyFont="1" applyFill="1" applyBorder="1" applyAlignment="1">
      <alignment/>
    </xf>
    <xf numFmtId="43" fontId="4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0" fontId="5" fillId="0" borderId="11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166" fontId="4" fillId="0" borderId="12" xfId="0" applyNumberFormat="1" applyFont="1" applyFill="1" applyBorder="1" applyAlignment="1">
      <alignment/>
    </xf>
    <xf numFmtId="43" fontId="3" fillId="0" borderId="0" xfId="0" applyNumberFormat="1" applyFont="1" applyFill="1" applyAlignment="1">
      <alignment/>
    </xf>
    <xf numFmtId="168" fontId="5" fillId="0" borderId="11" xfId="0" applyNumberFormat="1" applyFont="1" applyFill="1" applyBorder="1" applyAlignment="1">
      <alignment/>
    </xf>
    <xf numFmtId="168" fontId="4" fillId="0" borderId="11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F24" sqref="F24"/>
    </sheetView>
  </sheetViews>
  <sheetFormatPr defaultColWidth="9.00390625" defaultRowHeight="12.75"/>
  <cols>
    <col min="1" max="1" width="20.625" style="1" customWidth="1"/>
    <col min="2" max="2" width="12.875" style="1" customWidth="1"/>
    <col min="3" max="3" width="16.875" style="1" customWidth="1"/>
    <col min="4" max="4" width="15.125" style="1" customWidth="1"/>
    <col min="5" max="5" width="16.375" style="1" customWidth="1"/>
    <col min="6" max="6" width="14.875" style="1" customWidth="1"/>
    <col min="7" max="8" width="16.25390625" style="1" customWidth="1"/>
    <col min="9" max="9" width="15.875" style="1" customWidth="1"/>
    <col min="10" max="10" width="15.00390625" style="1" customWidth="1"/>
    <col min="11" max="16384" width="9.125" style="1" customWidth="1"/>
  </cols>
  <sheetData>
    <row r="1" spans="1:10" ht="16.5">
      <c r="A1" s="24" t="s">
        <v>26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6.5">
      <c r="A2" s="24" t="s">
        <v>27</v>
      </c>
      <c r="B2" s="24"/>
      <c r="C2" s="24"/>
      <c r="D2" s="24"/>
      <c r="E2" s="24"/>
      <c r="F2" s="24"/>
      <c r="G2" s="24"/>
      <c r="H2" s="24"/>
      <c r="I2" s="24"/>
      <c r="J2" s="24"/>
    </row>
    <row r="3" spans="1:11" ht="15.75" customHeight="1">
      <c r="A3" s="24" t="s">
        <v>10</v>
      </c>
      <c r="B3" s="24"/>
      <c r="C3" s="24"/>
      <c r="D3" s="24"/>
      <c r="E3" s="24"/>
      <c r="F3" s="24"/>
      <c r="G3" s="24"/>
      <c r="H3" s="24"/>
      <c r="I3" s="24"/>
      <c r="J3" s="24"/>
      <c r="K3" s="2"/>
    </row>
    <row r="4" spans="1:10" ht="15.75" customHeight="1">
      <c r="A4" s="25" t="s">
        <v>28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16.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6.5">
      <c r="A6" s="5"/>
      <c r="B6" s="5"/>
      <c r="C6" s="5"/>
      <c r="D6" s="5"/>
      <c r="E6" s="5"/>
      <c r="F6" s="5"/>
      <c r="G6" s="5"/>
      <c r="H6" s="5"/>
      <c r="I6" s="5"/>
      <c r="J6" s="4" t="s">
        <v>17</v>
      </c>
    </row>
    <row r="7" spans="1:10" ht="12.75" customHeight="1">
      <c r="A7" s="26" t="s">
        <v>2</v>
      </c>
      <c r="B7" s="26" t="s">
        <v>8</v>
      </c>
      <c r="C7" s="26" t="s">
        <v>3</v>
      </c>
      <c r="D7" s="26" t="s">
        <v>1</v>
      </c>
      <c r="E7" s="26" t="s">
        <v>4</v>
      </c>
      <c r="F7" s="26" t="s">
        <v>11</v>
      </c>
      <c r="G7" s="26" t="s">
        <v>5</v>
      </c>
      <c r="H7" s="26" t="s">
        <v>6</v>
      </c>
      <c r="I7" s="26" t="s">
        <v>7</v>
      </c>
      <c r="J7" s="26" t="s">
        <v>9</v>
      </c>
    </row>
    <row r="8" spans="1:10" ht="117.7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2.75" customHeight="1">
      <c r="A9" s="6" t="s">
        <v>0</v>
      </c>
      <c r="B9" s="6">
        <v>1</v>
      </c>
      <c r="C9" s="6">
        <v>2</v>
      </c>
      <c r="D9" s="6">
        <v>3</v>
      </c>
      <c r="E9" s="6">
        <v>4</v>
      </c>
      <c r="F9" s="6">
        <v>6</v>
      </c>
      <c r="G9" s="6">
        <v>7</v>
      </c>
      <c r="H9" s="6">
        <v>8</v>
      </c>
      <c r="I9" s="6">
        <v>9</v>
      </c>
      <c r="J9" s="6">
        <v>10</v>
      </c>
    </row>
    <row r="10" spans="1:10" ht="26.25" customHeight="1">
      <c r="A10" s="7" t="s">
        <v>19</v>
      </c>
      <c r="B10" s="8">
        <v>10</v>
      </c>
      <c r="C10" s="18">
        <v>30259.4</v>
      </c>
      <c r="D10" s="18">
        <v>19522.3</v>
      </c>
      <c r="E10" s="18">
        <v>32870.6</v>
      </c>
      <c r="F10" s="18">
        <f>C10-E10</f>
        <v>-2611.199999999997</v>
      </c>
      <c r="G10" s="18">
        <f>-F10</f>
        <v>2611.199999999997</v>
      </c>
      <c r="H10" s="9">
        <v>0</v>
      </c>
      <c r="I10" s="9">
        <v>0</v>
      </c>
      <c r="J10" s="9">
        <f>(F10+G10+H10+I10)/(C10-D10)</f>
        <v>0</v>
      </c>
    </row>
    <row r="11" spans="1:10" ht="26.25" customHeight="1">
      <c r="A11" s="10" t="s">
        <v>20</v>
      </c>
      <c r="B11" s="8">
        <v>10</v>
      </c>
      <c r="C11" s="18">
        <v>15328.4</v>
      </c>
      <c r="D11" s="18">
        <v>7690.4</v>
      </c>
      <c r="E11" s="18">
        <v>15624.5</v>
      </c>
      <c r="F11" s="18">
        <f>C11-E11</f>
        <v>-296.10000000000036</v>
      </c>
      <c r="G11" s="18">
        <f aca="true" t="shared" si="0" ref="G11:G16">-F11</f>
        <v>296.10000000000036</v>
      </c>
      <c r="H11" s="9">
        <v>0</v>
      </c>
      <c r="I11" s="9">
        <v>0</v>
      </c>
      <c r="J11" s="9">
        <f>(F11+G11+H11+I11)/(C11-D11)</f>
        <v>0</v>
      </c>
    </row>
    <row r="12" spans="1:10" ht="26.25" customHeight="1">
      <c r="A12" s="11" t="s">
        <v>21</v>
      </c>
      <c r="B12" s="8">
        <v>10</v>
      </c>
      <c r="C12" s="18">
        <v>14341.4</v>
      </c>
      <c r="D12" s="18">
        <v>173.5</v>
      </c>
      <c r="E12" s="18">
        <v>23341.4</v>
      </c>
      <c r="F12" s="18">
        <f>C12-E12</f>
        <v>-9000.000000000002</v>
      </c>
      <c r="G12" s="18">
        <f t="shared" si="0"/>
        <v>9000.000000000002</v>
      </c>
      <c r="H12" s="9">
        <v>0</v>
      </c>
      <c r="I12" s="9">
        <v>0</v>
      </c>
      <c r="J12" s="9">
        <f>(F12+G12+H12+I12)/(C12-D12)</f>
        <v>0</v>
      </c>
    </row>
    <row r="13" spans="1:10" ht="28.5" customHeight="1">
      <c r="A13" s="11" t="s">
        <v>22</v>
      </c>
      <c r="B13" s="8">
        <v>10</v>
      </c>
      <c r="C13" s="18">
        <v>26272.8</v>
      </c>
      <c r="D13" s="18">
        <v>16630.7</v>
      </c>
      <c r="E13" s="18">
        <v>26312.5</v>
      </c>
      <c r="F13" s="18">
        <f>C13-E13</f>
        <v>-39.70000000000073</v>
      </c>
      <c r="G13" s="18">
        <f t="shared" si="0"/>
        <v>39.70000000000073</v>
      </c>
      <c r="H13" s="9">
        <v>0</v>
      </c>
      <c r="I13" s="9">
        <v>0</v>
      </c>
      <c r="J13" s="9">
        <f>(F13+G13+H13+I13)/(C13-D13)</f>
        <v>0</v>
      </c>
    </row>
    <row r="14" spans="1:10" ht="27" customHeight="1">
      <c r="A14" s="11" t="s">
        <v>23</v>
      </c>
      <c r="B14" s="8">
        <v>10</v>
      </c>
      <c r="C14" s="18">
        <v>15620.5</v>
      </c>
      <c r="D14" s="18">
        <v>8753.7</v>
      </c>
      <c r="E14" s="18">
        <v>16668.9</v>
      </c>
      <c r="F14" s="18">
        <f>C14-E14</f>
        <v>-1048.4000000000015</v>
      </c>
      <c r="G14" s="18">
        <f t="shared" si="0"/>
        <v>1048.4000000000015</v>
      </c>
      <c r="H14" s="9">
        <v>0</v>
      </c>
      <c r="I14" s="9">
        <v>0</v>
      </c>
      <c r="J14" s="9">
        <f>(F14+G14+H14+I14)/(C14-D14)</f>
        <v>0</v>
      </c>
    </row>
    <row r="15" spans="1:10" ht="27.75" customHeight="1">
      <c r="A15" s="11" t="s">
        <v>24</v>
      </c>
      <c r="B15" s="8">
        <v>10</v>
      </c>
      <c r="C15" s="18">
        <v>10783.1</v>
      </c>
      <c r="D15" s="18">
        <v>6417.7</v>
      </c>
      <c r="E15" s="18">
        <v>11281.4</v>
      </c>
      <c r="F15" s="18">
        <f>C15-E15</f>
        <v>-498.2999999999993</v>
      </c>
      <c r="G15" s="18">
        <f t="shared" si="0"/>
        <v>498.2999999999993</v>
      </c>
      <c r="H15" s="9">
        <v>0</v>
      </c>
      <c r="I15" s="9">
        <v>0</v>
      </c>
      <c r="J15" s="9">
        <f>(F15+G15+H15+I15)/(C15-D15)</f>
        <v>0</v>
      </c>
    </row>
    <row r="16" spans="1:10" ht="27.75" customHeight="1">
      <c r="A16" s="11" t="s">
        <v>25</v>
      </c>
      <c r="B16" s="8">
        <v>10</v>
      </c>
      <c r="C16" s="18">
        <v>67992</v>
      </c>
      <c r="D16" s="18">
        <v>820.2</v>
      </c>
      <c r="E16" s="18">
        <v>82530.3</v>
      </c>
      <c r="F16" s="18">
        <f>C16-E16</f>
        <v>-14538.300000000003</v>
      </c>
      <c r="G16" s="18">
        <f t="shared" si="0"/>
        <v>14538.300000000003</v>
      </c>
      <c r="H16" s="9">
        <v>0</v>
      </c>
      <c r="I16" s="9">
        <v>0</v>
      </c>
      <c r="J16" s="9">
        <f>(F16+G16+H16+I16)/(C16-D16)</f>
        <v>0</v>
      </c>
    </row>
    <row r="17" spans="1:10" s="17" customFormat="1" ht="26.25" customHeight="1">
      <c r="A17" s="14" t="s">
        <v>14</v>
      </c>
      <c r="B17" s="15"/>
      <c r="C17" s="19">
        <f>SUM(C10:C16)</f>
        <v>180597.6</v>
      </c>
      <c r="D17" s="19">
        <f>SUM(D10:D16)</f>
        <v>60008.499999999985</v>
      </c>
      <c r="E17" s="19">
        <f>SUM(E10:E16)</f>
        <v>208629.59999999998</v>
      </c>
      <c r="F17" s="19">
        <f>F10+F11+F12+F13+F14+F15+F16</f>
        <v>-28032.000000000004</v>
      </c>
      <c r="G17" s="19">
        <f>G10+G11+G12+G13+G14+G15+G16</f>
        <v>28032.000000000004</v>
      </c>
      <c r="H17" s="16">
        <v>0</v>
      </c>
      <c r="I17" s="16">
        <v>0</v>
      </c>
      <c r="J17" s="16">
        <f>(F17+G17+H17+I17)/(C17-D17)</f>
        <v>0</v>
      </c>
    </row>
    <row r="18" spans="1:10" ht="16.5">
      <c r="A18" s="11"/>
      <c r="B18" s="12"/>
      <c r="C18" s="9"/>
      <c r="D18" s="9"/>
      <c r="E18" s="9"/>
      <c r="F18" s="9"/>
      <c r="G18" s="9"/>
      <c r="H18" s="9"/>
      <c r="I18" s="9"/>
      <c r="J18" s="9"/>
    </row>
    <row r="19" spans="1:10" ht="16.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6.5">
      <c r="A20" s="5"/>
      <c r="B20" s="5"/>
      <c r="C20" s="5"/>
      <c r="E20" s="5"/>
      <c r="F20" s="5"/>
      <c r="G20" s="5"/>
      <c r="H20" s="5"/>
      <c r="I20" s="5"/>
      <c r="J20" s="5"/>
    </row>
    <row r="21" spans="1:10" ht="16.5">
      <c r="A21" s="5"/>
      <c r="B21" s="5"/>
      <c r="C21" s="5"/>
      <c r="D21" s="5"/>
      <c r="E21" s="5"/>
      <c r="F21" s="5"/>
      <c r="G21" s="5"/>
      <c r="H21" s="5"/>
      <c r="I21" s="5"/>
      <c r="J21" s="5"/>
    </row>
  </sheetData>
  <sheetProtection/>
  <mergeCells count="14">
    <mergeCell ref="D7:D8"/>
    <mergeCell ref="E7:E8"/>
    <mergeCell ref="F7:F8"/>
    <mergeCell ref="G7:G8"/>
    <mergeCell ref="A1:J1"/>
    <mergeCell ref="A2:J2"/>
    <mergeCell ref="A4:J4"/>
    <mergeCell ref="A3:J3"/>
    <mergeCell ref="I7:I8"/>
    <mergeCell ref="J7:J8"/>
    <mergeCell ref="A7:A8"/>
    <mergeCell ref="C7:C8"/>
    <mergeCell ref="B7:B8"/>
    <mergeCell ref="H7:H8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21" sqref="H21"/>
    </sheetView>
  </sheetViews>
  <sheetFormatPr defaultColWidth="9.00390625" defaultRowHeight="12.75"/>
  <cols>
    <col min="1" max="1" width="20.625" style="1" customWidth="1"/>
    <col min="2" max="2" width="14.00390625" style="1" customWidth="1"/>
    <col min="3" max="3" width="15.25390625" style="1" customWidth="1"/>
    <col min="4" max="4" width="16.00390625" style="1" customWidth="1"/>
    <col min="5" max="5" width="16.375" style="1" customWidth="1"/>
    <col min="6" max="6" width="14.875" style="1" customWidth="1"/>
    <col min="7" max="7" width="16.25390625" style="1" customWidth="1"/>
    <col min="8" max="8" width="15.25390625" style="1" customWidth="1"/>
    <col min="9" max="9" width="14.75390625" style="1" customWidth="1"/>
    <col min="10" max="10" width="12.00390625" style="1" customWidth="1"/>
    <col min="11" max="11" width="11.375" style="1" customWidth="1"/>
    <col min="12" max="16384" width="9.125" style="1" customWidth="1"/>
  </cols>
  <sheetData>
    <row r="1" spans="1:10" ht="16.5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6.5">
      <c r="A2" s="24" t="s">
        <v>27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5.75" customHeight="1">
      <c r="A3" s="24" t="s">
        <v>12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5.75" customHeight="1">
      <c r="A4" s="25" t="s">
        <v>28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16.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6.5">
      <c r="A6" s="5"/>
      <c r="B6" s="5"/>
      <c r="C6" s="5"/>
      <c r="D6" s="5"/>
      <c r="E6" s="5"/>
      <c r="F6" s="5"/>
      <c r="G6" s="5"/>
      <c r="H6" s="5"/>
      <c r="I6" s="5"/>
      <c r="J6" s="4" t="s">
        <v>17</v>
      </c>
    </row>
    <row r="7" spans="1:10" ht="12.75" customHeight="1">
      <c r="A7" s="26" t="s">
        <v>2</v>
      </c>
      <c r="B7" s="26" t="s">
        <v>8</v>
      </c>
      <c r="C7" s="26" t="s">
        <v>3</v>
      </c>
      <c r="D7" s="26" t="s">
        <v>13</v>
      </c>
      <c r="E7" s="26" t="s">
        <v>4</v>
      </c>
      <c r="F7" s="26" t="s">
        <v>11</v>
      </c>
      <c r="G7" s="26" t="s">
        <v>5</v>
      </c>
      <c r="H7" s="26" t="s">
        <v>6</v>
      </c>
      <c r="I7" s="26" t="s">
        <v>7</v>
      </c>
      <c r="J7" s="26" t="s">
        <v>9</v>
      </c>
    </row>
    <row r="8" spans="1:10" ht="111.7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2.75" customHeight="1">
      <c r="A9" s="6" t="s">
        <v>0</v>
      </c>
      <c r="B9" s="6">
        <v>1</v>
      </c>
      <c r="C9" s="6">
        <v>2</v>
      </c>
      <c r="D9" s="6">
        <v>3</v>
      </c>
      <c r="E9" s="6">
        <v>4</v>
      </c>
      <c r="F9" s="6">
        <v>6</v>
      </c>
      <c r="G9" s="6">
        <v>7</v>
      </c>
      <c r="H9" s="6">
        <v>8</v>
      </c>
      <c r="I9" s="6">
        <v>9</v>
      </c>
      <c r="J9" s="6">
        <v>10</v>
      </c>
    </row>
    <row r="10" spans="1:11" ht="26.25" customHeight="1">
      <c r="A10" s="7" t="s">
        <v>19</v>
      </c>
      <c r="B10" s="8">
        <v>10</v>
      </c>
      <c r="C10" s="18">
        <v>28055.1</v>
      </c>
      <c r="D10" s="18">
        <v>16336.3</v>
      </c>
      <c r="E10" s="18">
        <v>27490.8</v>
      </c>
      <c r="F10" s="22">
        <f>C10-E10</f>
        <v>564.2999999999993</v>
      </c>
      <c r="G10" s="22">
        <f>-F10</f>
        <v>-564.2999999999993</v>
      </c>
      <c r="H10" s="9">
        <v>0</v>
      </c>
      <c r="I10" s="9">
        <v>0</v>
      </c>
      <c r="J10" s="9" t="s">
        <v>16</v>
      </c>
      <c r="K10" s="3"/>
    </row>
    <row r="11" spans="1:11" ht="27.75" customHeight="1">
      <c r="A11" s="10" t="s">
        <v>20</v>
      </c>
      <c r="B11" s="8">
        <v>10</v>
      </c>
      <c r="C11" s="18">
        <v>15653.9</v>
      </c>
      <c r="D11" s="18">
        <v>7679</v>
      </c>
      <c r="E11" s="18">
        <v>15395.9</v>
      </c>
      <c r="F11" s="22">
        <f>C11-E11</f>
        <v>258</v>
      </c>
      <c r="G11" s="22">
        <f aca="true" t="shared" si="0" ref="G11:G16">-F11</f>
        <v>-258</v>
      </c>
      <c r="H11" s="9">
        <v>0</v>
      </c>
      <c r="I11" s="9">
        <v>0</v>
      </c>
      <c r="J11" s="9" t="s">
        <v>16</v>
      </c>
      <c r="K11" s="3"/>
    </row>
    <row r="12" spans="1:11" ht="27" customHeight="1">
      <c r="A12" s="11" t="s">
        <v>21</v>
      </c>
      <c r="B12" s="8">
        <v>10</v>
      </c>
      <c r="C12" s="18">
        <v>20220.8</v>
      </c>
      <c r="D12" s="18">
        <v>173.5</v>
      </c>
      <c r="E12" s="18">
        <v>21323.8</v>
      </c>
      <c r="F12" s="22">
        <f>C12-E12</f>
        <v>-1103</v>
      </c>
      <c r="G12" s="22">
        <f t="shared" si="0"/>
        <v>1103</v>
      </c>
      <c r="H12" s="9">
        <v>0</v>
      </c>
      <c r="I12" s="9">
        <v>0</v>
      </c>
      <c r="J12" s="9" t="s">
        <v>16</v>
      </c>
      <c r="K12" s="3"/>
    </row>
    <row r="13" spans="1:11" ht="24.75" customHeight="1">
      <c r="A13" s="11" t="s">
        <v>22</v>
      </c>
      <c r="B13" s="8">
        <v>10</v>
      </c>
      <c r="C13" s="18">
        <v>27134.8</v>
      </c>
      <c r="D13" s="18">
        <v>16630.7</v>
      </c>
      <c r="E13" s="18">
        <v>26126.5</v>
      </c>
      <c r="F13" s="22">
        <f>C13-E13</f>
        <v>1008.2999999999993</v>
      </c>
      <c r="G13" s="22">
        <f t="shared" si="0"/>
        <v>-1008.2999999999993</v>
      </c>
      <c r="H13" s="9">
        <v>0</v>
      </c>
      <c r="I13" s="9">
        <v>0</v>
      </c>
      <c r="J13" s="9" t="s">
        <v>16</v>
      </c>
      <c r="K13" s="3"/>
    </row>
    <row r="14" spans="1:11" ht="26.25" customHeight="1">
      <c r="A14" s="11" t="s">
        <v>23</v>
      </c>
      <c r="B14" s="8">
        <v>10</v>
      </c>
      <c r="C14" s="18">
        <v>15306.9</v>
      </c>
      <c r="D14" s="18">
        <v>8751.9</v>
      </c>
      <c r="E14" s="18">
        <v>16254</v>
      </c>
      <c r="F14" s="22">
        <f>C14-E14</f>
        <v>-947.1000000000004</v>
      </c>
      <c r="G14" s="22">
        <f t="shared" si="0"/>
        <v>947.1000000000004</v>
      </c>
      <c r="H14" s="9">
        <v>0</v>
      </c>
      <c r="I14" s="9">
        <v>0</v>
      </c>
      <c r="J14" s="9" t="s">
        <v>16</v>
      </c>
      <c r="K14" s="3"/>
    </row>
    <row r="15" spans="1:11" ht="25.5" customHeight="1">
      <c r="A15" s="11" t="s">
        <v>24</v>
      </c>
      <c r="B15" s="8">
        <v>10</v>
      </c>
      <c r="C15" s="18">
        <v>11114.3</v>
      </c>
      <c r="D15" s="18">
        <v>6411.3</v>
      </c>
      <c r="E15" s="18">
        <v>10576.8</v>
      </c>
      <c r="F15" s="22">
        <f>C15-E15</f>
        <v>537.5</v>
      </c>
      <c r="G15" s="22">
        <f t="shared" si="0"/>
        <v>-537.5</v>
      </c>
      <c r="H15" s="9">
        <v>0</v>
      </c>
      <c r="I15" s="9">
        <v>0</v>
      </c>
      <c r="J15" s="9" t="s">
        <v>16</v>
      </c>
      <c r="K15" s="3"/>
    </row>
    <row r="16" spans="1:11" ht="33" customHeight="1">
      <c r="A16" s="11" t="s">
        <v>25</v>
      </c>
      <c r="B16" s="8">
        <v>10</v>
      </c>
      <c r="C16" s="18">
        <v>64673.6</v>
      </c>
      <c r="D16" s="18">
        <v>905.2</v>
      </c>
      <c r="E16" s="18">
        <v>73376</v>
      </c>
      <c r="F16" s="22">
        <f>C16-E16</f>
        <v>-8702.400000000001</v>
      </c>
      <c r="G16" s="22">
        <f t="shared" si="0"/>
        <v>8702.400000000001</v>
      </c>
      <c r="H16" s="9">
        <v>0</v>
      </c>
      <c r="I16" s="9">
        <v>0</v>
      </c>
      <c r="J16" s="9" t="s">
        <v>16</v>
      </c>
      <c r="K16" s="3"/>
    </row>
    <row r="17" spans="1:11" s="17" customFormat="1" ht="26.25" customHeight="1">
      <c r="A17" s="14" t="s">
        <v>14</v>
      </c>
      <c r="B17" s="20" t="s">
        <v>15</v>
      </c>
      <c r="C17" s="23">
        <f>SUM(C10:C16)</f>
        <v>182159.4</v>
      </c>
      <c r="D17" s="23">
        <f>SUM(D10:D16)</f>
        <v>56887.9</v>
      </c>
      <c r="E17" s="23">
        <f>SUM(E10:E16)</f>
        <v>190543.8</v>
      </c>
      <c r="F17" s="23">
        <f>F10+F11+F12+F13+F14+F15+F16</f>
        <v>-8384.400000000003</v>
      </c>
      <c r="G17" s="23">
        <f>G10+G11+G12+G13+G14+G15+G16</f>
        <v>8384.400000000003</v>
      </c>
      <c r="H17" s="16">
        <v>0</v>
      </c>
      <c r="I17" s="16">
        <v>0</v>
      </c>
      <c r="J17" s="16" t="s">
        <v>16</v>
      </c>
      <c r="K17" s="21"/>
    </row>
    <row r="18" spans="1:10" ht="13.5" customHeight="1">
      <c r="A18" s="11"/>
      <c r="B18" s="12"/>
      <c r="C18" s="22"/>
      <c r="D18" s="22"/>
      <c r="E18" s="22"/>
      <c r="F18" s="22"/>
      <c r="G18" s="22"/>
      <c r="H18" s="9"/>
      <c r="I18" s="9"/>
      <c r="J18" s="9"/>
    </row>
    <row r="19" spans="1:10" ht="16.5">
      <c r="A19" s="5"/>
      <c r="B19" s="5"/>
      <c r="C19" s="5"/>
      <c r="D19" s="5"/>
      <c r="E19" s="5"/>
      <c r="F19" s="5"/>
      <c r="G19" s="5"/>
      <c r="H19" s="13"/>
      <c r="I19" s="5"/>
      <c r="J19" s="5"/>
    </row>
    <row r="20" spans="1:10" ht="16.5">
      <c r="A20" s="5"/>
      <c r="B20" s="5"/>
      <c r="C20" s="5"/>
      <c r="D20" s="5"/>
      <c r="E20" s="5"/>
      <c r="F20" s="5"/>
      <c r="G20" s="5"/>
      <c r="H20" s="13"/>
      <c r="I20" s="5"/>
      <c r="J20" s="5"/>
    </row>
  </sheetData>
  <sheetProtection/>
  <mergeCells count="14">
    <mergeCell ref="I7:I8"/>
    <mergeCell ref="J7:J8"/>
    <mergeCell ref="A4:J4"/>
    <mergeCell ref="A3:J3"/>
    <mergeCell ref="E7:E8"/>
    <mergeCell ref="F7:F8"/>
    <mergeCell ref="G7:G8"/>
    <mergeCell ref="H7:H8"/>
    <mergeCell ref="A1:J1"/>
    <mergeCell ref="A2:J2"/>
    <mergeCell ref="A7:A8"/>
    <mergeCell ref="B7:B8"/>
    <mergeCell ref="C7:C8"/>
    <mergeCell ref="D7:D8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Егорлыкского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2017-08-03T08:02:31Z</cp:lastPrinted>
  <dcterms:created xsi:type="dcterms:W3CDTF">2011-08-05T14:50:54Z</dcterms:created>
  <dcterms:modified xsi:type="dcterms:W3CDTF">2018-02-13T14:07:03Z</dcterms:modified>
  <cp:category/>
  <cp:version/>
  <cp:contentType/>
  <cp:contentStatus/>
</cp:coreProperties>
</file>